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FINAIDS\Student Sucess Plans\"/>
    </mc:Choice>
  </mc:AlternateContent>
  <xr:revisionPtr revIDLastSave="0" documentId="13_ncr:1_{8474008D-560E-4DC8-9722-237C000A859D}" xr6:coauthVersionLast="47" xr6:coauthVersionMax="47" xr10:uidLastSave="{00000000-0000-0000-0000-000000000000}"/>
  <bookViews>
    <workbookView xWindow="28680" yWindow="-120" windowWidth="29040" windowHeight="15720" xr2:uid="{37BA2470-D2AC-4F6A-9BB1-60D9AED18E29}"/>
  </bookViews>
  <sheets>
    <sheet name="Monthly College Budget" sheetId="3" r:id="rId1"/>
  </sheets>
  <externalReferences>
    <externalReference r:id="rId2"/>
    <externalReference r:id="rId3"/>
  </externalReferences>
  <definedNames>
    <definedName name="Months_in_semester" localSheetId="0">'Monthly College Budget'!$K$32</definedName>
    <definedName name="Months_in_semeste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0" i="3" l="1"/>
  <c r="D41" i="3"/>
  <c r="J40" i="3"/>
  <c r="D40" i="3"/>
  <c r="K39" i="3"/>
  <c r="D39" i="3"/>
  <c r="K38" i="3"/>
  <c r="D38" i="3"/>
  <c r="K37" i="3"/>
  <c r="D37" i="3"/>
  <c r="K36" i="3"/>
  <c r="D36" i="3"/>
  <c r="D42" i="3" s="1"/>
  <c r="K35" i="3"/>
  <c r="C35" i="3"/>
  <c r="C42" i="3" s="1"/>
  <c r="K40" i="3" l="1"/>
  <c r="D12" i="3" s="1"/>
  <c r="D1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Stephanie Bernhardt</author>
  </authors>
  <commentList>
    <comment ref="D35" authorId="0" shapeId="0" xr:uid="{17BE28AF-2817-4D3D-91B0-B175609871FF}">
      <text>
        <r>
          <rPr>
            <sz val="9"/>
            <color indexed="81"/>
            <rFont val="Tahoma"/>
            <family val="2"/>
          </rPr>
          <t xml:space="preserve">Enter Monthly Fixed Income Here
</t>
        </r>
      </text>
    </comment>
  </commentList>
</comments>
</file>

<file path=xl/sharedStrings.xml><?xml version="1.0" encoding="utf-8"?>
<sst xmlns="http://schemas.openxmlformats.org/spreadsheetml/2006/main" count="50" uniqueCount="43">
  <si>
    <t xml:space="preserve"> College Student Budget</t>
  </si>
  <si>
    <t xml:space="preserve">Monthly Income Leftover: </t>
  </si>
  <si>
    <t xml:space="preserve">Semester Income Leftover: </t>
  </si>
  <si>
    <t>Monthly income</t>
  </si>
  <si>
    <t>Monthly expenses</t>
  </si>
  <si>
    <t>Semester expenses</t>
  </si>
  <si>
    <t>Semester length (months):</t>
  </si>
  <si>
    <t>Item</t>
  </si>
  <si>
    <t>Amount</t>
  </si>
  <si>
    <t>Per Month</t>
  </si>
  <si>
    <t>Per month</t>
  </si>
  <si>
    <t>Fixed income</t>
  </si>
  <si>
    <t xml:space="preserve">Rent/Mortgage </t>
  </si>
  <si>
    <t>Tuition and Fees</t>
  </si>
  <si>
    <t>Financial aid</t>
  </si>
  <si>
    <t xml:space="preserve">Utilities (electric, water, gas) </t>
  </si>
  <si>
    <t>Charger Tech 360</t>
  </si>
  <si>
    <t>Employer Assistance</t>
  </si>
  <si>
    <t>Internet</t>
  </si>
  <si>
    <t>Books and Supplies</t>
  </si>
  <si>
    <t>Veteran Benefits</t>
  </si>
  <si>
    <t>Cell phone</t>
  </si>
  <si>
    <t>Scholarship</t>
  </si>
  <si>
    <t>Groceries</t>
  </si>
  <si>
    <t>Gas and Transportation</t>
  </si>
  <si>
    <t>Support from Family</t>
  </si>
  <si>
    <t>Student loans</t>
  </si>
  <si>
    <t>Other fees</t>
  </si>
  <si>
    <t>Other Income</t>
  </si>
  <si>
    <t>Credit cards</t>
  </si>
  <si>
    <t>Total</t>
  </si>
  <si>
    <t>Car Payment</t>
  </si>
  <si>
    <t>Insurance</t>
  </si>
  <si>
    <t>Child Care</t>
  </si>
  <si>
    <t>Subscriptions</t>
  </si>
  <si>
    <t>Clothing</t>
  </si>
  <si>
    <t>Entertainment</t>
  </si>
  <si>
    <t>Miscellaneous</t>
  </si>
  <si>
    <t>Closing Questions</t>
  </si>
  <si>
    <t>Are you considering borrowing loans to finance your education?</t>
  </si>
  <si>
    <t>Are you worried about how you will pay for expenses outside of tuition and fees?</t>
  </si>
  <si>
    <t>What are your plans after graduation (enter workforce, obtain a bachelors degree)?</t>
  </si>
  <si>
    <t>Student Housing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</si>
</sst>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$-409]#,##0_ ;\-[$$-409]#,##0\ "/>
    <numFmt numFmtId="165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80"/>
      <color theme="0"/>
      <name val="Calibri Light"/>
      <family val="2"/>
      <scheme val="major"/>
    </font>
    <font>
      <sz val="80"/>
      <color theme="0"/>
      <name val="Calibri Light"/>
      <family val="2"/>
      <scheme val="major"/>
    </font>
    <font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6"/>
      <color theme="0"/>
      <name val="Calibri"/>
      <family val="2"/>
      <charset val="238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004A8D"/>
        <bgColor indexed="64"/>
      </patternFill>
    </fill>
    <fill>
      <patternFill patternType="solid">
        <fgColor rgb="FFF1B31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/>
      <bottom/>
      <diagonal/>
    </border>
    <border>
      <left/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</borders>
  <cellStyleXfs count="3">
    <xf numFmtId="0" fontId="0" fillId="0" borderId="0"/>
    <xf numFmtId="0" fontId="1" fillId="0" borderId="0"/>
    <xf numFmtId="0" fontId="7" fillId="4" borderId="0" applyNumberFormat="0" applyProtection="0">
      <alignment vertical="center"/>
    </xf>
  </cellStyleXfs>
  <cellXfs count="54">
    <xf numFmtId="0" fontId="0" fillId="0" borderId="0" xfId="0"/>
    <xf numFmtId="0" fontId="2" fillId="0" borderId="0" xfId="1" applyFont="1"/>
    <xf numFmtId="0" fontId="1" fillId="2" borderId="0" xfId="1" applyFill="1"/>
    <xf numFmtId="164" fontId="2" fillId="2" borderId="0" xfId="1" applyNumberFormat="1" applyFont="1" applyFill="1"/>
    <xf numFmtId="0" fontId="1" fillId="0" borderId="0" xfId="1"/>
    <xf numFmtId="0" fontId="2" fillId="2" borderId="0" xfId="1" applyFont="1" applyFill="1" applyAlignment="1">
      <alignment horizontal="left"/>
    </xf>
    <xf numFmtId="0" fontId="5" fillId="0" borderId="0" xfId="1" applyFont="1"/>
    <xf numFmtId="0" fontId="1" fillId="3" borderId="0" xfId="1" applyFill="1"/>
    <xf numFmtId="0" fontId="6" fillId="0" borderId="1" xfId="1" applyFont="1" applyBorder="1"/>
    <xf numFmtId="0" fontId="1" fillId="0" borderId="2" xfId="1" applyBorder="1"/>
    <xf numFmtId="164" fontId="6" fillId="0" borderId="3" xfId="1" applyNumberFormat="1" applyFont="1" applyBorder="1"/>
    <xf numFmtId="0" fontId="6" fillId="0" borderId="0" xfId="1" applyFont="1"/>
    <xf numFmtId="164" fontId="6" fillId="0" borderId="0" xfId="1" applyNumberFormat="1" applyFont="1"/>
    <xf numFmtId="164" fontId="1" fillId="0" borderId="0" xfId="1" applyNumberFormat="1"/>
    <xf numFmtId="0" fontId="1" fillId="0" borderId="4" xfId="1" applyBorder="1"/>
    <xf numFmtId="0" fontId="1" fillId="0" borderId="5" xfId="1" applyBorder="1"/>
    <xf numFmtId="0" fontId="1" fillId="0" borderId="7" xfId="1" applyBorder="1"/>
    <xf numFmtId="0" fontId="1" fillId="0" borderId="8" xfId="1" applyBorder="1"/>
    <xf numFmtId="0" fontId="1" fillId="0" borderId="9" xfId="1" applyBorder="1"/>
    <xf numFmtId="0" fontId="1" fillId="0" borderId="10" xfId="1" applyBorder="1"/>
    <xf numFmtId="0" fontId="1" fillId="0" borderId="11" xfId="1" applyBorder="1"/>
    <xf numFmtId="0" fontId="2" fillId="0" borderId="0" xfId="1" applyFont="1" applyAlignment="1">
      <alignment wrapText="1"/>
    </xf>
    <xf numFmtId="0" fontId="1" fillId="7" borderId="0" xfId="1" applyFill="1" applyAlignment="1" applyProtection="1">
      <alignment horizontal="left" vertical="center"/>
      <protection locked="0"/>
    </xf>
    <xf numFmtId="0" fontId="8" fillId="8" borderId="0" xfId="2" applyFont="1" applyFill="1" applyAlignment="1">
      <alignment horizontal="center" vertical="center"/>
    </xf>
    <xf numFmtId="0" fontId="1" fillId="9" borderId="0" xfId="1" applyFill="1" applyAlignment="1" applyProtection="1">
      <alignment horizontal="left" vertical="center"/>
      <protection locked="0"/>
    </xf>
    <xf numFmtId="0" fontId="1" fillId="0" borderId="0" xfId="1" applyAlignment="1">
      <alignment vertical="center"/>
    </xf>
    <xf numFmtId="0" fontId="1" fillId="0" borderId="0" xfId="1" applyAlignment="1">
      <alignment horizontal="left" vertical="center" indent="1"/>
    </xf>
    <xf numFmtId="0" fontId="9" fillId="0" borderId="0" xfId="1" applyFont="1" applyAlignment="1">
      <alignment horizontal="left" vertical="center" indent="1"/>
    </xf>
    <xf numFmtId="0" fontId="1" fillId="0" borderId="0" xfId="1" applyAlignment="1">
      <alignment horizontal="left" indent="1"/>
    </xf>
    <xf numFmtId="0" fontId="1" fillId="0" borderId="0" xfId="1" applyAlignment="1">
      <alignment horizontal="center" vertical="center"/>
    </xf>
    <xf numFmtId="164" fontId="1" fillId="0" borderId="0" xfId="1" applyNumberFormat="1" applyAlignment="1">
      <alignment horizontal="center" vertical="center"/>
    </xf>
    <xf numFmtId="0" fontId="1" fillId="6" borderId="0" xfId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164" fontId="1" fillId="0" borderId="0" xfId="1" applyNumberFormat="1" applyAlignment="1" applyProtection="1">
      <alignment horizontal="right" vertical="center" indent="1"/>
      <protection locked="0"/>
    </xf>
    <xf numFmtId="164" fontId="1" fillId="0" borderId="0" xfId="1" applyNumberFormat="1" applyAlignment="1">
      <alignment horizontal="right" vertical="center" indent="1"/>
    </xf>
    <xf numFmtId="164" fontId="1" fillId="0" borderId="0" xfId="1" applyNumberFormat="1" applyAlignment="1" applyProtection="1">
      <alignment horizontal="center" vertical="center"/>
      <protection locked="0"/>
    </xf>
    <xf numFmtId="0" fontId="1" fillId="0" borderId="0" xfId="0" applyFont="1" applyAlignment="1">
      <alignment horizontal="left" indent="1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right" vertical="center" indent="1"/>
    </xf>
    <xf numFmtId="164" fontId="1" fillId="0" borderId="0" xfId="0" applyNumberFormat="1" applyFont="1" applyAlignment="1">
      <alignment horizontal="right" vertical="center" indent="1"/>
    </xf>
    <xf numFmtId="164" fontId="10" fillId="2" borderId="0" xfId="1" applyNumberFormat="1" applyFont="1" applyFill="1" applyAlignment="1">
      <alignment horizontal="left" vertical="center" indent="1"/>
    </xf>
    <xf numFmtId="164" fontId="11" fillId="2" borderId="0" xfId="1" applyNumberFormat="1" applyFont="1" applyFill="1" applyAlignment="1">
      <alignment horizontal="right" vertical="center" indent="1"/>
    </xf>
    <xf numFmtId="0" fontId="12" fillId="0" borderId="0" xfId="1" applyFont="1" applyAlignment="1">
      <alignment horizontal="left" vertical="center" indent="1"/>
    </xf>
    <xf numFmtId="0" fontId="12" fillId="0" borderId="0" xfId="1" applyFont="1" applyAlignment="1" applyProtection="1">
      <alignment horizontal="left" vertical="center" indent="1"/>
      <protection locked="0"/>
    </xf>
    <xf numFmtId="0" fontId="12" fillId="0" borderId="0" xfId="1" applyFont="1" applyAlignment="1" applyProtection="1">
      <alignment horizontal="left" vertical="center"/>
      <protection locked="0"/>
    </xf>
    <xf numFmtId="0" fontId="3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8" fillId="5" borderId="0" xfId="2" applyFont="1" applyFill="1" applyAlignment="1">
      <alignment horizontal="center" vertical="center"/>
    </xf>
    <xf numFmtId="0" fontId="8" fillId="6" borderId="0" xfId="2" applyFont="1" applyFill="1" applyAlignment="1">
      <alignment horizontal="center" vertical="center"/>
    </xf>
    <xf numFmtId="0" fontId="7" fillId="2" borderId="0" xfId="2" applyFill="1" applyAlignment="1">
      <alignment horizontal="center" vertical="center"/>
    </xf>
    <xf numFmtId="0" fontId="1" fillId="7" borderId="0" xfId="1" applyFill="1" applyAlignment="1">
      <alignment horizontal="center" vertical="center"/>
    </xf>
    <xf numFmtId="0" fontId="1" fillId="9" borderId="0" xfId="1" applyFill="1" applyAlignment="1">
      <alignment horizontal="center" vertical="center"/>
    </xf>
  </cellXfs>
  <cellStyles count="3">
    <cellStyle name="Heading 1 2" xfId="2" xr:uid="{E999635F-CA58-40F4-BDC2-1C1A23AE005A}"/>
    <cellStyle name="Normal" xfId="0" builtinId="0"/>
    <cellStyle name="Normal 2" xfId="1" xr:uid="{F78E2986-4947-4A1B-AA59-B18121590E51}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5" formatCode="&quot;$&quot;#,##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4" formatCode="[$$-409]#,##0_ ;\-[$$-409]#,##0\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4" formatCode="[$$-409]#,##0_ ;\-[$$-409]#,##0\ 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4" formatCode="[$$-409]#,##0_ ;\-[$$-409]#,##0\ 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numFmt numFmtId="164" formatCode="[$$-409]#,##0_ ;\-[$$-409]#,##0\ "/>
      <alignment horizontal="left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4" formatCode="[$$-409]#,##0_ ;\-[$$-409]#,##0\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0" hidden="0"/>
    </dxf>
    <dxf>
      <alignment horizontal="left" vertical="center" textRotation="0" wrapText="0" indent="1" justifyLastLine="0" shrinkToFit="0" readingOrder="0"/>
    </dxf>
    <dxf>
      <alignment horizontal="left" textRotation="0" wrapText="0" indent="1" justifyLastLine="0" shrinkToFit="0" readingOrder="0"/>
    </dxf>
    <dxf>
      <alignment horizontal="left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[$$-409]#,##0_ ;\-[$$-409]#,##0\ 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protection locked="0" hidden="0"/>
    </dxf>
    <dxf>
      <numFmt numFmtId="164" formatCode="[$$-409]#,##0_ ;\-[$$-409]#,##0\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rgb="FF000000"/>
          <bgColor auto="1"/>
        </patternFill>
      </fill>
      <alignment horizontal="left" textRotation="0" wrapText="0" indent="1" justifyLastLine="0" shrinkToFit="0" readingOrder="0"/>
    </dxf>
    <dxf>
      <fill>
        <patternFill patternType="none">
          <fgColor rgb="FF000000"/>
          <bgColor auto="1"/>
        </patternFill>
      </fill>
      <alignment horizontal="left" textRotation="0" wrapText="0" indent="1" justifyLastLine="0" shrinkToFit="0" readingOrder="0"/>
    </dxf>
    <dxf>
      <fill>
        <patternFill patternType="solid">
          <fgColor indexed="64"/>
          <bgColor rgb="FF004A8D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4" formatCode="[$$-409]#,##0_ ;\-[$$-409]#,##0\ 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4" formatCode="[$$-409]#,##0_ ;\-[$$-409]#,##0\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left" textRotation="0" wrapText="0" indent="1" justifyLastLine="0" shrinkToFit="0" readingOrder="0"/>
    </dxf>
    <dxf>
      <fill>
        <patternFill patternType="none">
          <fgColor rgb="FF000000"/>
          <bgColor auto="1"/>
        </patternFill>
      </fill>
      <alignment horizontal="left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font>
        <color rgb="FFFF0000"/>
      </font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medium">
          <color theme="6" tint="-0.24994659260841701"/>
        </top>
      </border>
    </dxf>
    <dxf>
      <font>
        <b/>
        <i val="0"/>
        <color theme="1"/>
      </font>
      <fill>
        <patternFill patternType="solid">
          <fgColor theme="6"/>
          <bgColor theme="6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ollege Budget" pivot="0" count="4" xr9:uid="{95BA4703-5D8E-45B2-AA15-3210FD810FC5}">
      <tableStyleElement type="wholeTable" dxfId="29"/>
      <tableStyleElement type="headerRow" dxfId="28"/>
      <tableStyleElement type="totalRow" dxfId="27"/>
      <tableStyleElement type="firstRowStrip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r>
              <a:rPr lang="pl-PL" sz="1600" b="1">
                <a:solidFill>
                  <a:schemeClr val="tx1"/>
                </a:solidFill>
                <a:latin typeface="+mj-lt"/>
              </a:rPr>
              <a:t>My </a:t>
            </a:r>
            <a:r>
              <a:rPr lang="en-US" sz="1600" b="1">
                <a:solidFill>
                  <a:schemeClr val="tx1"/>
                </a:solidFill>
                <a:latin typeface="+mj-lt"/>
              </a:rPr>
              <a:t>m</a:t>
            </a:r>
            <a:r>
              <a:rPr lang="pl-PL" sz="1600" b="1">
                <a:solidFill>
                  <a:schemeClr val="tx1"/>
                </a:solidFill>
                <a:latin typeface="+mj-lt"/>
              </a:rPr>
              <a:t>onthly </a:t>
            </a:r>
            <a:r>
              <a:rPr lang="en-US" sz="1600" b="1">
                <a:solidFill>
                  <a:schemeClr val="tx1"/>
                </a:solidFill>
                <a:latin typeface="+mj-lt"/>
              </a:rPr>
              <a:t>b</a:t>
            </a:r>
            <a:r>
              <a:rPr lang="pl-PL" sz="1600" b="1">
                <a:solidFill>
                  <a:schemeClr val="tx1"/>
                </a:solidFill>
                <a:latin typeface="+mj-lt"/>
              </a:rPr>
              <a:t>udget</a:t>
            </a:r>
          </a:p>
        </c:rich>
      </c:tx>
      <c:layout>
        <c:manualLayout>
          <c:xMode val="edge"/>
          <c:yMode val="edge"/>
          <c:x val="0.42099298563289345"/>
          <c:y val="8.564236154428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7599438657510691E-2"/>
          <c:y val="0.18210066929168853"/>
          <c:w val="0.90900664719187374"/>
          <c:h val="0.628881402934928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[1]Calculation!$A$3</c:f>
              <c:strCache>
                <c:ptCount val="1"/>
                <c:pt idx="0">
                  <c:v>Income left</c:v>
                </c:pt>
              </c:strCache>
            </c:strRef>
          </c:tx>
          <c:spPr>
            <a:solidFill>
              <a:schemeClr val="accent3"/>
            </a:solidFill>
            <a:ln w="1905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5D1-46FF-AEEB-A4481FFE23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[1]Calculation!$B$3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D1-46FF-AEEB-A4481FFE23C1}"/>
            </c:ext>
          </c:extLst>
        </c:ser>
        <c:ser>
          <c:idx val="1"/>
          <c:order val="1"/>
          <c:tx>
            <c:strRef>
              <c:f>[1]Calculation!$A$4</c:f>
              <c:strCache>
                <c:ptCount val="1"/>
                <c:pt idx="0">
                  <c:v>Monthly expenses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905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5D1-46FF-AEEB-A4481FFE23C1}"/>
              </c:ext>
            </c:extLst>
          </c:dPt>
          <c:dLbls>
            <c:dLbl>
              <c:idx val="0"/>
              <c:layout>
                <c:manualLayout>
                  <c:x val="-3.141943841579324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D1-46FF-AEEB-A4481FFE23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[1]Calculation!$B$4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D1-46FF-AEEB-A4481FFE23C1}"/>
            </c:ext>
          </c:extLst>
        </c:ser>
        <c:ser>
          <c:idx val="2"/>
          <c:order val="2"/>
          <c:tx>
            <c:strRef>
              <c:f>[1]Calculation!$A$5</c:f>
              <c:strCache>
                <c:ptCount val="1"/>
                <c:pt idx="0">
                  <c:v>Semester expenses (per month)</c:v>
                </c:pt>
              </c:strCache>
            </c:strRef>
          </c:tx>
          <c:spPr>
            <a:solidFill>
              <a:schemeClr val="accent1"/>
            </a:solidFill>
            <a:ln w="1905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5D1-46FF-AEEB-A4481FFE23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[1]Calculation!$B$5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5D1-46FF-AEEB-A4481FFE2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6430575"/>
        <c:axId val="139280911"/>
      </c:barChart>
      <c:valAx>
        <c:axId val="139280911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26430575"/>
        <c:crosses val="autoZero"/>
        <c:crossBetween val="between"/>
      </c:valAx>
      <c:catAx>
        <c:axId val="126430575"/>
        <c:scaling>
          <c:orientation val="minMax"/>
        </c:scaling>
        <c:delete val="1"/>
        <c:axPos val="l"/>
        <c:numFmt formatCode="[$$-409]#,##0_ ;\-[$$-409]#,##0\ " sourceLinked="1"/>
        <c:majorTickMark val="out"/>
        <c:minorTickMark val="none"/>
        <c:tickLblPos val="nextTo"/>
        <c:crossAx val="1392809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504147347435229"/>
          <c:y val="0.72319849269443681"/>
          <c:w val="0.38991705305129543"/>
          <c:h val="0.225416090378991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Monthly expenses</a:t>
            </a:r>
          </a:p>
        </c:rich>
      </c:tx>
      <c:layout>
        <c:manualLayout>
          <c:xMode val="edge"/>
          <c:yMode val="edge"/>
          <c:x val="0.306459842519685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'Monthly College Budget'!$G$34</c:f>
              <c:strCache>
                <c:ptCount val="1"/>
                <c:pt idx="0">
                  <c:v>Amount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College Budget'!$F$35:$F$49</c:f>
              <c:strCache>
                <c:ptCount val="15"/>
                <c:pt idx="0">
                  <c:v>Rent/Mortgage </c:v>
                </c:pt>
                <c:pt idx="1">
                  <c:v>Utilities (electric, water, gas) </c:v>
                </c:pt>
                <c:pt idx="2">
                  <c:v>Internet</c:v>
                </c:pt>
                <c:pt idx="3">
                  <c:v>Cell phone</c:v>
                </c:pt>
                <c:pt idx="4">
                  <c:v>Groceries</c:v>
                </c:pt>
                <c:pt idx="5">
                  <c:v>Student loans</c:v>
                </c:pt>
                <c:pt idx="6">
                  <c:v>Credit cards</c:v>
                </c:pt>
                <c:pt idx="7">
                  <c:v>Car Payment</c:v>
                </c:pt>
                <c:pt idx="8">
                  <c:v>Gas and Transportation</c:v>
                </c:pt>
                <c:pt idx="9">
                  <c:v>Insurance</c:v>
                </c:pt>
                <c:pt idx="10">
                  <c:v>Child Care</c:v>
                </c:pt>
                <c:pt idx="11">
                  <c:v>Subscriptions</c:v>
                </c:pt>
                <c:pt idx="12">
                  <c:v>Clothing</c:v>
                </c:pt>
                <c:pt idx="13">
                  <c:v>Entertainment</c:v>
                </c:pt>
                <c:pt idx="14">
                  <c:v>Miscellaneous</c:v>
                </c:pt>
              </c:strCache>
            </c:strRef>
          </c:cat>
          <c:val>
            <c:numRef>
              <c:f>'Monthly College Budget'!$G$35:$G$49</c:f>
              <c:numCache>
                <c:formatCode>[$$-409]#,##0_ ;\-[$$-409]#,##0\ 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0-1AB5-428F-9C1A-409F5AF91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41046351"/>
        <c:axId val="123016767"/>
      </c:barChart>
      <c:catAx>
        <c:axId val="14104635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016767"/>
        <c:crosses val="autoZero"/>
        <c:auto val="1"/>
        <c:lblAlgn val="ctr"/>
        <c:lblOffset val="100"/>
        <c:noMultiLvlLbl val="0"/>
      </c:catAx>
      <c:valAx>
        <c:axId val="123016767"/>
        <c:scaling>
          <c:orientation val="minMax"/>
        </c:scaling>
        <c:delete val="1"/>
        <c:axPos val="t"/>
        <c:numFmt formatCode="[$$-409]#,##0_ ;\-[$$-409]#,##0\ " sourceLinked="1"/>
        <c:majorTickMark val="none"/>
        <c:minorTickMark val="none"/>
        <c:tickLblPos val="nextTo"/>
        <c:crossAx val="1410463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200" b="1"/>
              <a:t>Semester </a:t>
            </a:r>
            <a:r>
              <a:rPr lang="en-US" sz="1200" b="1"/>
              <a:t>e</a:t>
            </a:r>
            <a:r>
              <a:rPr lang="pl-PL" sz="1200" b="1"/>
              <a:t>xpenses (per month)</a:t>
            </a:r>
          </a:p>
        </c:rich>
      </c:tx>
      <c:layout>
        <c:manualLayout>
          <c:xMode val="edge"/>
          <c:yMode val="edge"/>
          <c:x val="0.24044444444444441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College Budget'!$I$35:$I$39</c:f>
              <c:strCache>
                <c:ptCount val="5"/>
                <c:pt idx="0">
                  <c:v>Tuition and Fees</c:v>
                </c:pt>
                <c:pt idx="1">
                  <c:v>Charger Tech 360</c:v>
                </c:pt>
                <c:pt idx="2">
                  <c:v>Books and Supplies</c:v>
                </c:pt>
                <c:pt idx="3">
                  <c:v>Student Housing</c:v>
                </c:pt>
                <c:pt idx="4">
                  <c:v>Other fees</c:v>
                </c:pt>
              </c:strCache>
            </c:strRef>
          </c:cat>
          <c:val>
            <c:numRef>
              <c:f>'Monthly College Budget'!$K$35:$K$39</c:f>
              <c:numCache>
                <c:formatCode>[$$-409]#,##0_ ;\-[$$-409]#,##0\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3-44D1-9A66-FE731D441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32508751"/>
        <c:axId val="130950607"/>
      </c:barChart>
      <c:catAx>
        <c:axId val="13250875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950607"/>
        <c:crosses val="autoZero"/>
        <c:auto val="1"/>
        <c:lblAlgn val="ctr"/>
        <c:lblOffset val="100"/>
        <c:noMultiLvlLbl val="0"/>
      </c:catAx>
      <c:valAx>
        <c:axId val="130950607"/>
        <c:scaling>
          <c:orientation val="minMax"/>
        </c:scaling>
        <c:delete val="1"/>
        <c:axPos val="t"/>
        <c:numFmt formatCode="[$$-409]#,##0_ ;\-[$$-409]#,##0\ " sourceLinked="1"/>
        <c:majorTickMark val="none"/>
        <c:minorTickMark val="none"/>
        <c:tickLblPos val="nextTo"/>
        <c:crossAx val="1325087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Monthly income</a:t>
            </a:r>
          </a:p>
        </c:rich>
      </c:tx>
      <c:layout>
        <c:manualLayout>
          <c:xMode val="edge"/>
          <c:yMode val="edge"/>
          <c:x val="0.3272699212598425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'Monthly College Budget'!$D$34</c:f>
              <c:strCache>
                <c:ptCount val="1"/>
                <c:pt idx="0">
                  <c:v>Per Month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College Budget'!$B$35:$B$41</c:f>
              <c:strCache>
                <c:ptCount val="7"/>
                <c:pt idx="0">
                  <c:v>Fixed income</c:v>
                </c:pt>
                <c:pt idx="1">
                  <c:v>Financial aid</c:v>
                </c:pt>
                <c:pt idx="2">
                  <c:v>Employer Assistance</c:v>
                </c:pt>
                <c:pt idx="3">
                  <c:v>Veteran Benefits</c:v>
                </c:pt>
                <c:pt idx="4">
                  <c:v>Scholarship</c:v>
                </c:pt>
                <c:pt idx="5">
                  <c:v>Support from Family</c:v>
                </c:pt>
                <c:pt idx="6">
                  <c:v>Other Income</c:v>
                </c:pt>
              </c:strCache>
            </c:strRef>
          </c:cat>
          <c:val>
            <c:numRef>
              <c:f>'Monthly College Budget'!$D$35:$D$41</c:f>
              <c:numCache>
                <c:formatCode>[$$-409]#,##0_ ;\-[$$-409]#,##0\ 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F9-4371-931F-7011C85DDAD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5"/>
        <c:axId val="318224607"/>
        <c:axId val="411493695"/>
      </c:barChart>
      <c:catAx>
        <c:axId val="31822460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493695"/>
        <c:crosses val="autoZero"/>
        <c:auto val="1"/>
        <c:lblAlgn val="ctr"/>
        <c:lblOffset val="100"/>
        <c:tickLblSkip val="1"/>
        <c:noMultiLvlLbl val="0"/>
      </c:catAx>
      <c:valAx>
        <c:axId val="411493695"/>
        <c:scaling>
          <c:orientation val="minMax"/>
        </c:scaling>
        <c:delete val="1"/>
        <c:axPos val="t"/>
        <c:numFmt formatCode="[$$-409]#,##0_ ;\-[$$-409]#,##0\ " sourceLinked="1"/>
        <c:majorTickMark val="none"/>
        <c:minorTickMark val="none"/>
        <c:tickLblPos val="nextTo"/>
        <c:crossAx val="3182246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My monthly</a:t>
            </a:r>
            <a:r>
              <a:rPr lang="en-US" sz="1600" b="1" baseline="0">
                <a:solidFill>
                  <a:sysClr val="windowText" lastClr="000000"/>
                </a:solidFill>
              </a:rPr>
              <a:t> budget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2808388662867415E-2"/>
          <c:y val="5.2001282645099227E-2"/>
          <c:w val="0.96649745925076613"/>
          <c:h val="0.9398278976053693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'Monthly College Budget'!$B$31:$C$31</c:f>
              <c:strCache>
                <c:ptCount val="2"/>
                <c:pt idx="0">
                  <c:v>Monthly income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'Monthly College Budget'!$D$42</c:f>
              <c:numCache>
                <c:formatCode>[$$-409]#,##0_ ;\-[$$-409]#,##0\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FD-48A1-BF5F-3B4821342F00}"/>
            </c:ext>
          </c:extLst>
        </c:ser>
        <c:ser>
          <c:idx val="1"/>
          <c:order val="1"/>
          <c:tx>
            <c:strRef>
              <c:f>'Monthly College Budget'!$F$31:$G$31</c:f>
              <c:strCache>
                <c:ptCount val="2"/>
                <c:pt idx="0">
                  <c:v>Monthly expenses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CFD-48A1-BF5F-3B4821342F0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'Monthly College Budget'!$G$50</c:f>
              <c:numCache>
                <c:formatCode>[$$-409]#,##0_ ;\-[$$-409]#,##0\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FD-48A1-BF5F-3B4821342F00}"/>
            </c:ext>
          </c:extLst>
        </c:ser>
        <c:ser>
          <c:idx val="2"/>
          <c:order val="2"/>
          <c:tx>
            <c:strRef>
              <c:f>'Monthly College Budget'!$I$31:$K$31</c:f>
              <c:strCache>
                <c:ptCount val="3"/>
                <c:pt idx="0">
                  <c:v>Semester expenses</c:v>
                </c:pt>
              </c:strCache>
            </c:strRef>
          </c:tx>
          <c:spPr>
            <a:solidFill>
              <a:srgbClr val="004A8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'Monthly College Budget'!$K$40</c:f>
              <c:numCache>
                <c:formatCode>"$"#,##0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FD-48A1-BF5F-3B4821342F0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22716448"/>
        <c:axId val="849637232"/>
      </c:barChart>
      <c:catAx>
        <c:axId val="18227164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49637232"/>
        <c:crosses val="autoZero"/>
        <c:auto val="1"/>
        <c:lblAlgn val="ctr"/>
        <c:lblOffset val="100"/>
        <c:noMultiLvlLbl val="0"/>
      </c:catAx>
      <c:valAx>
        <c:axId val="849637232"/>
        <c:scaling>
          <c:orientation val="minMax"/>
        </c:scaling>
        <c:delete val="1"/>
        <c:axPos val="b"/>
        <c:numFmt formatCode="[$$-409]#,##0_ ;\-[$$-409]#,##0\ " sourceLinked="1"/>
        <c:majorTickMark val="none"/>
        <c:minorTickMark val="none"/>
        <c:tickLblPos val="nextTo"/>
        <c:crossAx val="182271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11</xdr:col>
      <xdr:colOff>0</xdr:colOff>
      <xdr:row>9</xdr:row>
      <xdr:rowOff>212911</xdr:rowOff>
    </xdr:to>
    <xdr:graphicFrame macro="">
      <xdr:nvGraphicFramePr>
        <xdr:cNvPr id="2" name="Chart 1" descr="monthly budget snapshot">
          <a:extLst>
            <a:ext uri="{FF2B5EF4-FFF2-40B4-BE49-F238E27FC236}">
              <a16:creationId xmlns:a16="http://schemas.microsoft.com/office/drawing/2014/main" id="{BAB6EFF5-0E9D-469B-B25B-B8FEC3CBF1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7</xdr:col>
      <xdr:colOff>0</xdr:colOff>
      <xdr:row>28</xdr:row>
      <xdr:rowOff>0</xdr:rowOff>
    </xdr:to>
    <xdr:graphicFrame macro="">
      <xdr:nvGraphicFramePr>
        <xdr:cNvPr id="3" name="Chart 2" descr="monthly expenses chart">
          <a:extLst>
            <a:ext uri="{FF2B5EF4-FFF2-40B4-BE49-F238E27FC236}">
              <a16:creationId xmlns:a16="http://schemas.microsoft.com/office/drawing/2014/main" id="{B5595D9B-ED79-4F1D-AC85-3EED52DB21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11</xdr:col>
      <xdr:colOff>0</xdr:colOff>
      <xdr:row>28</xdr:row>
      <xdr:rowOff>0</xdr:rowOff>
    </xdr:to>
    <xdr:graphicFrame macro="">
      <xdr:nvGraphicFramePr>
        <xdr:cNvPr id="4" name="Chart 3" descr="college semester expenses chart">
          <a:extLst>
            <a:ext uri="{FF2B5EF4-FFF2-40B4-BE49-F238E27FC236}">
              <a16:creationId xmlns:a16="http://schemas.microsoft.com/office/drawing/2014/main" id="{3A9C0B3E-F175-4E8B-9840-A0957E3C4B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285749</xdr:colOff>
      <xdr:row>16</xdr:row>
      <xdr:rowOff>1</xdr:rowOff>
    </xdr:from>
    <xdr:to>
      <xdr:col>3</xdr:col>
      <xdr:colOff>1114425</xdr:colOff>
      <xdr:row>29</xdr:row>
      <xdr:rowOff>1</xdr:rowOff>
    </xdr:to>
    <xdr:graphicFrame macro="">
      <xdr:nvGraphicFramePr>
        <xdr:cNvPr id="5" name="Chart 4" descr="monthly income chart">
          <a:extLst>
            <a:ext uri="{FF2B5EF4-FFF2-40B4-BE49-F238E27FC236}">
              <a16:creationId xmlns:a16="http://schemas.microsoft.com/office/drawing/2014/main" id="{31C5A8A8-5863-47F6-8319-9484C45FCA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152651</xdr:colOff>
      <xdr:row>0</xdr:row>
      <xdr:rowOff>110817</xdr:rowOff>
    </xdr:from>
    <xdr:to>
      <xdr:col>5</xdr:col>
      <xdr:colOff>95715</xdr:colOff>
      <xdr:row>2</xdr:row>
      <xdr:rowOff>508000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B4A2463-D105-4049-922A-D6B98BA9B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38401" y="110817"/>
          <a:ext cx="4410289" cy="1283008"/>
        </a:xfrm>
        <a:prstGeom prst="rect">
          <a:avLst/>
        </a:prstGeom>
        <a:noFill/>
      </xdr:spPr>
    </xdr:pic>
    <xdr:clientData/>
  </xdr:twoCellAnchor>
  <xdr:twoCellAnchor>
    <xdr:from>
      <xdr:col>1</xdr:col>
      <xdr:colOff>42332</xdr:colOff>
      <xdr:row>4</xdr:row>
      <xdr:rowOff>14818</xdr:rowOff>
    </xdr:from>
    <xdr:to>
      <xdr:col>11</xdr:col>
      <xdr:colOff>42332</xdr:colOff>
      <xdr:row>9</xdr:row>
      <xdr:rowOff>201085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207BB76-6E4D-415F-944F-52F4375BB3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FINAIDS\Orientation\2023-2024%20Worksheets%20-%20NEW\Need%20to%20Meet%20With\Kosharek,%20Jessica%20Monthly%20College%20Expense%20Budget.xlsx" TargetMode="External"/><Relationship Id="rId1" Type="http://schemas.openxmlformats.org/officeDocument/2006/relationships/externalLinkPath" Target="/FINAIDS/Orientation/2023-2024%20Worksheets%20-%20NEW/Need%20to%20Meet%20With/Kosharek,%20Jessica%20Monthly%20College%20Expense%20Budget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FINAIDS\Student%20Sucess%20Plans\Monthly%20College%20Expense%20Budget.xlsx" TargetMode="External"/><Relationship Id="rId1" Type="http://schemas.openxmlformats.org/officeDocument/2006/relationships/externalLinkPath" Target="Monthly%20College%20Expense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emester 1 - Monthly Budget"/>
      <sheetName val="Semester 2 - Monthly Budget"/>
      <sheetName val="Summer - Monthly Budget"/>
      <sheetName val="Semester 3 - Monthly Budget"/>
      <sheetName val="Semester 4 - Monthly Budget"/>
      <sheetName val="Outside Resources"/>
      <sheetName val="Calculation"/>
    </sheetNames>
    <sheetDataSet>
      <sheetData sheetId="0"/>
      <sheetData sheetId="1">
        <row r="31">
          <cell r="B31" t="str">
            <v>Monthly income</v>
          </cell>
        </row>
      </sheetData>
      <sheetData sheetId="2"/>
      <sheetData sheetId="3"/>
      <sheetData sheetId="4"/>
      <sheetData sheetId="5"/>
      <sheetData sheetId="6">
        <row r="3">
          <cell r="A3" t="str">
            <v>Income left</v>
          </cell>
          <cell r="B3" t="e">
            <v>#REF!</v>
          </cell>
        </row>
        <row r="4">
          <cell r="A4" t="str">
            <v>Monthly expenses</v>
          </cell>
          <cell r="B4" t="e">
            <v>#REF!</v>
          </cell>
        </row>
        <row r="5">
          <cell r="A5" t="str">
            <v>Semester expenses (per month)</v>
          </cell>
          <cell r="B5" t="e">
            <v>#REF!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emester 1 - Monthly Budget"/>
      <sheetName val="Semester 2 - Monthly Budget"/>
      <sheetName val="Summer - Monthly Budget"/>
      <sheetName val="Semester 3 - Monthly Budget "/>
      <sheetName val="Semester 4 - Monthly Budget"/>
      <sheetName val="Outside Resources"/>
      <sheetName val="Third Party Agencies"/>
    </sheetNames>
    <sheetDataSet>
      <sheetData sheetId="0">
        <row r="31">
          <cell r="B31" t="str">
            <v>Monthly income</v>
          </cell>
          <cell r="F31" t="str">
            <v>Monthly expenses</v>
          </cell>
          <cell r="I31" t="str">
            <v>Semester expenses</v>
          </cell>
        </row>
        <row r="34">
          <cell r="D34" t="str">
            <v>Per Month</v>
          </cell>
          <cell r="G34" t="str">
            <v>Amount</v>
          </cell>
        </row>
        <row r="35">
          <cell r="B35" t="str">
            <v>Fixed income</v>
          </cell>
          <cell r="F35" t="str">
            <v xml:space="preserve">Rent/Mortgage </v>
          </cell>
          <cell r="I35" t="str">
            <v>Tuition and Fees</v>
          </cell>
          <cell r="K35">
            <v>0</v>
          </cell>
        </row>
        <row r="36">
          <cell r="B36" t="str">
            <v>Financial aid</v>
          </cell>
          <cell r="D36">
            <v>0</v>
          </cell>
          <cell r="F36" t="str">
            <v xml:space="preserve">Utilities (electric, water, gas) </v>
          </cell>
          <cell r="I36" t="str">
            <v>Charger Tech 360</v>
          </cell>
          <cell r="K36">
            <v>0</v>
          </cell>
        </row>
        <row r="37">
          <cell r="B37" t="str">
            <v>Employer Assistance</v>
          </cell>
          <cell r="D37">
            <v>0</v>
          </cell>
          <cell r="F37" t="str">
            <v>Internet</v>
          </cell>
          <cell r="I37" t="str">
            <v>Books and Supplies</v>
          </cell>
          <cell r="K37">
            <v>0</v>
          </cell>
        </row>
        <row r="38">
          <cell r="B38" t="str">
            <v>Veteran Benefits</v>
          </cell>
          <cell r="D38">
            <v>0</v>
          </cell>
          <cell r="F38" t="str">
            <v>Cell phone</v>
          </cell>
          <cell r="I38" t="str">
            <v>Student Housing</v>
          </cell>
          <cell r="K38">
            <v>0</v>
          </cell>
        </row>
        <row r="39">
          <cell r="B39" t="str">
            <v>Scholarship</v>
          </cell>
          <cell r="D39">
            <v>0</v>
          </cell>
          <cell r="F39" t="str">
            <v>Groceries</v>
          </cell>
          <cell r="I39" t="str">
            <v>Other fees</v>
          </cell>
          <cell r="K39">
            <v>0</v>
          </cell>
        </row>
        <row r="40">
          <cell r="B40" t="str">
            <v>Support from Family</v>
          </cell>
          <cell r="D40">
            <v>0</v>
          </cell>
          <cell r="F40" t="str">
            <v>Student loans</v>
          </cell>
          <cell r="K40">
            <v>0</v>
          </cell>
        </row>
        <row r="41">
          <cell r="B41" t="str">
            <v>Other Income</v>
          </cell>
          <cell r="D41">
            <v>0</v>
          </cell>
          <cell r="F41" t="str">
            <v>Credit cards</v>
          </cell>
        </row>
        <row r="42">
          <cell r="D42">
            <v>0</v>
          </cell>
          <cell r="F42" t="str">
            <v>Car Payment</v>
          </cell>
        </row>
        <row r="43">
          <cell r="F43" t="str">
            <v>Gas and Transportation</v>
          </cell>
        </row>
        <row r="44">
          <cell r="F44" t="str">
            <v>Insurance</v>
          </cell>
        </row>
        <row r="45">
          <cell r="F45" t="str">
            <v>Child Care</v>
          </cell>
        </row>
        <row r="46">
          <cell r="F46" t="str">
            <v>Subscriptions</v>
          </cell>
        </row>
        <row r="47">
          <cell r="F47" t="str">
            <v>Clothing</v>
          </cell>
        </row>
        <row r="48">
          <cell r="F48" t="str">
            <v>Entertainment</v>
          </cell>
        </row>
        <row r="49">
          <cell r="F49" t="str">
            <v>Miscellaneous</v>
          </cell>
        </row>
        <row r="50">
          <cell r="G50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FB069F-ACBC-4768-9D68-A8C784F7D259}" name="Monthly_Expenses1114211" displayName="Monthly_Expenses1114211" ref="F34:G50" totalsRowCount="1" headerRowDxfId="24" dataDxfId="23" totalsRowDxfId="22">
  <autoFilter ref="F34:G49" xr:uid="{8E35AB54-19EF-4866-819B-E0630E0DB416}"/>
  <tableColumns count="2">
    <tableColumn id="1" xr3:uid="{31E51C00-306E-4EC8-8A5E-701235241AC0}" name="Item" totalsRowLabel="Total" dataDxfId="20" totalsRowDxfId="21"/>
    <tableColumn id="2" xr3:uid="{06BECD6A-DF86-4484-BEBA-27707A233B50}" name="Amount" totalsRowFunction="sum" dataDxfId="18" totalsRowDxfId="19"/>
  </tableColumns>
  <tableStyleInfo name="College Budget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01EC65E-3D88-47E2-9C38-8F6D757F28AC}" name="Semester_Expenses1215312" displayName="Semester_Expenses1215312" ref="I34:K40" totalsRowCount="1" headerRowDxfId="17" dataDxfId="16" totalsRowDxfId="15">
  <autoFilter ref="I34:K39" xr:uid="{2965ED57-0BD8-4D5B-9F80-FAB362CDF2D3}"/>
  <tableColumns count="3">
    <tableColumn id="1" xr3:uid="{4CE8AE76-9CF7-4EF9-9F4C-25F90D453A46}" name="Item" totalsRowLabel="Total" dataDxfId="14" totalsRowDxfId="2"/>
    <tableColumn id="2" xr3:uid="{65B987A0-9D72-4A5E-8F1A-262BD726E706}" name="Amount" totalsRowFunction="sum" dataDxfId="13" totalsRowDxfId="1"/>
    <tableColumn id="3" xr3:uid="{82183174-6786-475B-9C72-77089D9095E8}" name="Per month" totalsRowFunction="custom" dataDxfId="12" totalsRowDxfId="0">
      <calculatedColumnFormula>Semester_Expenses1215312[[#This Row],[Amount]]/Months_in_semester</calculatedColumnFormula>
      <totalsRowFormula>SUM(K35:K39)</totalsRowFormula>
    </tableColumn>
  </tableColumns>
  <tableStyleInfo name="College Budget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F2950C8-037C-465F-B4CD-E264821B3374}" name="Monthly_Income1316413" displayName="Monthly_Income1316413" ref="B34:D42" totalsRowCount="1" headerRowDxfId="11" dataDxfId="10" totalsRowDxfId="9">
  <autoFilter ref="B34:D41" xr:uid="{A2821CA4-CCD6-4EFE-96A9-79945349A7BD}"/>
  <tableColumns count="3">
    <tableColumn id="1" xr3:uid="{EAD62E0A-8DDE-4B40-97C2-FF5BD21291C3}" name="Item" totalsRowLabel="Total" dataDxfId="8" totalsRowDxfId="5"/>
    <tableColumn id="2" xr3:uid="{F98D5CED-D42D-46B5-BEA4-A7B405351740}" name="Amount" totalsRowFunction="sum" dataDxfId="7" totalsRowDxfId="4">
      <calculatedColumnFormula>Monthly_Income1316413[[#This Row],[Per Month]]*D32</calculatedColumnFormula>
    </tableColumn>
    <tableColumn id="3" xr3:uid="{21F76148-A13B-478E-A5AE-A0412ED0CE5E}" name="Per Month" totalsRowFunction="sum" dataDxfId="6" totalsRowDxfId="3">
      <calculatedColumnFormula>Monthly_Income1316413[[#This Row],[Amount]]/$D$32</calculatedColumnFormula>
    </tableColumn>
  </tableColumns>
  <tableStyleInfo name="College Budge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799EF-FC55-4DBD-8E19-0BC82D3E7AC1}">
  <sheetPr>
    <pageSetUpPr fitToPage="1"/>
  </sheetPr>
  <dimension ref="A1:N77"/>
  <sheetViews>
    <sheetView showGridLines="0" tabSelected="1" zoomScale="90" zoomScaleNormal="90" workbookViewId="0">
      <selection activeCell="J45" sqref="J45"/>
    </sheetView>
  </sheetViews>
  <sheetFormatPr defaultColWidth="10" defaultRowHeight="15" x14ac:dyDescent="0.25"/>
  <cols>
    <col min="1" max="1" width="4.28515625" style="4" customWidth="1"/>
    <col min="2" max="2" width="29.42578125" style="4" customWidth="1"/>
    <col min="3" max="3" width="18" style="4" customWidth="1"/>
    <col min="4" max="4" width="15.28515625" style="4" customWidth="1"/>
    <col min="5" max="5" width="4.28515625" style="4" customWidth="1"/>
    <col min="6" max="6" width="29.42578125" style="4" customWidth="1"/>
    <col min="7" max="7" width="18" style="4" customWidth="1"/>
    <col min="8" max="8" width="4.28515625" style="4" customWidth="1"/>
    <col min="9" max="9" width="29.42578125" style="4" customWidth="1"/>
    <col min="10" max="10" width="18" style="4" customWidth="1"/>
    <col min="11" max="11" width="12.28515625" style="4" customWidth="1"/>
    <col min="12" max="12" width="4.28515625" style="4" customWidth="1"/>
    <col min="13" max="16384" width="10" style="4"/>
  </cols>
  <sheetData>
    <row r="1" spans="1:11" ht="54.75" customHeight="1" x14ac:dyDescent="0.25">
      <c r="A1" s="1"/>
      <c r="B1" s="2"/>
      <c r="C1" s="2"/>
      <c r="D1" s="2"/>
      <c r="E1" s="2"/>
      <c r="F1" s="2"/>
      <c r="G1" s="2"/>
      <c r="H1" s="2"/>
      <c r="I1" s="3"/>
      <c r="J1" s="2"/>
      <c r="K1" s="2"/>
    </row>
    <row r="2" spans="1:11" x14ac:dyDescent="0.25">
      <c r="A2" s="1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09.5" customHeight="1" x14ac:dyDescent="1.5">
      <c r="B3" s="45" t="s">
        <v>0</v>
      </c>
      <c r="C3" s="46"/>
      <c r="D3" s="46"/>
      <c r="E3" s="46"/>
      <c r="F3" s="46"/>
      <c r="G3" s="46"/>
      <c r="H3" s="46"/>
      <c r="I3" s="46"/>
      <c r="J3" s="46"/>
      <c r="K3" s="46"/>
    </row>
    <row r="4" spans="1:11" ht="11.1" customHeight="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20.100000000000001" customHeight="1" x14ac:dyDescent="0.25">
      <c r="A5" s="1"/>
    </row>
    <row r="6" spans="1:11" ht="20.100000000000001" customHeight="1" x14ac:dyDescent="0.25"/>
    <row r="7" spans="1:11" ht="20.100000000000001" customHeight="1" x14ac:dyDescent="0.25"/>
    <row r="8" spans="1:11" ht="20.100000000000001" customHeight="1" x14ac:dyDescent="0.25"/>
    <row r="9" spans="1:11" ht="20.100000000000001" customHeight="1" x14ac:dyDescent="0.25"/>
    <row r="10" spans="1:11" ht="20.100000000000001" customHeight="1" x14ac:dyDescent="0.25"/>
    <row r="11" spans="1:11" ht="20.100000000000001" customHeight="1" thickBot="1" x14ac:dyDescent="0.3"/>
    <row r="12" spans="1:11" ht="20.100000000000001" customHeight="1" thickBot="1" x14ac:dyDescent="0.4">
      <c r="B12" s="8" t="s">
        <v>1</v>
      </c>
      <c r="C12" s="9"/>
      <c r="D12" s="10">
        <f>Monthly_Income1316413[[#Totals],[Per Month]]-Monthly_Expenses1114211[[#Totals],[Amount]]-Semester_Expenses1215312[[#Totals],[Per month]]</f>
        <v>0</v>
      </c>
    </row>
    <row r="13" spans="1:11" ht="20.100000000000001" customHeight="1" thickBot="1" x14ac:dyDescent="0.4">
      <c r="B13" s="8" t="s">
        <v>2</v>
      </c>
      <c r="C13" s="9"/>
      <c r="D13" s="10">
        <f>D12*D32</f>
        <v>0</v>
      </c>
    </row>
    <row r="14" spans="1:11" ht="20.100000000000001" customHeight="1" x14ac:dyDescent="0.35">
      <c r="B14" s="11"/>
      <c r="D14" s="12"/>
    </row>
    <row r="15" spans="1:11" ht="20.100000000000001" customHeight="1" thickBot="1" x14ac:dyDescent="0.3">
      <c r="C15" s="13"/>
    </row>
    <row r="16" spans="1:11" ht="20.100000000000001" customHeight="1" x14ac:dyDescent="0.25">
      <c r="A16" s="1"/>
      <c r="B16" s="14"/>
      <c r="C16" s="15"/>
      <c r="D16" s="15"/>
      <c r="E16" s="15"/>
      <c r="F16" s="15"/>
      <c r="G16" s="15"/>
      <c r="H16" s="15"/>
      <c r="I16" s="47"/>
      <c r="J16" s="47"/>
      <c r="K16" s="48"/>
    </row>
    <row r="17" spans="1:14" ht="20.100000000000001" customHeight="1" x14ac:dyDescent="0.25">
      <c r="B17" s="16"/>
      <c r="K17" s="17"/>
    </row>
    <row r="18" spans="1:14" ht="20.100000000000001" customHeight="1" x14ac:dyDescent="0.25">
      <c r="B18" s="16"/>
      <c r="K18" s="17"/>
    </row>
    <row r="19" spans="1:14" ht="20.100000000000001" customHeight="1" x14ac:dyDescent="0.25">
      <c r="B19" s="16"/>
      <c r="K19" s="17"/>
    </row>
    <row r="20" spans="1:14" ht="20.100000000000001" customHeight="1" x14ac:dyDescent="0.25">
      <c r="B20" s="16"/>
      <c r="K20" s="17"/>
    </row>
    <row r="21" spans="1:14" ht="20.100000000000001" customHeight="1" x14ac:dyDescent="0.25">
      <c r="B21" s="16"/>
      <c r="K21" s="17"/>
    </row>
    <row r="22" spans="1:14" ht="20.100000000000001" customHeight="1" x14ac:dyDescent="0.25">
      <c r="B22" s="16"/>
      <c r="K22" s="17"/>
      <c r="N22" s="13"/>
    </row>
    <row r="23" spans="1:14" ht="20.100000000000001" customHeight="1" x14ac:dyDescent="0.25">
      <c r="B23" s="16"/>
      <c r="K23" s="17"/>
    </row>
    <row r="24" spans="1:14" ht="20.100000000000001" customHeight="1" x14ac:dyDescent="0.25">
      <c r="B24" s="16"/>
      <c r="K24" s="17"/>
    </row>
    <row r="25" spans="1:14" ht="20.100000000000001" customHeight="1" x14ac:dyDescent="0.25">
      <c r="B25" s="16"/>
      <c r="K25" s="17"/>
    </row>
    <row r="26" spans="1:14" ht="20.100000000000001" customHeight="1" x14ac:dyDescent="0.25">
      <c r="A26" s="1"/>
      <c r="B26" s="16"/>
      <c r="K26" s="17"/>
    </row>
    <row r="27" spans="1:14" ht="20.100000000000001" customHeight="1" x14ac:dyDescent="0.25">
      <c r="A27" s="1"/>
      <c r="B27" s="16"/>
      <c r="K27" s="17"/>
    </row>
    <row r="28" spans="1:14" ht="20.100000000000001" customHeight="1" x14ac:dyDescent="0.25">
      <c r="A28" s="1"/>
      <c r="B28" s="16"/>
      <c r="K28" s="17"/>
    </row>
    <row r="29" spans="1:14" ht="20.100000000000001" customHeight="1" thickBot="1" x14ac:dyDescent="0.3">
      <c r="A29" s="1"/>
      <c r="B29" s="18"/>
      <c r="C29" s="19"/>
      <c r="D29" s="19"/>
      <c r="E29" s="19"/>
      <c r="F29" s="19"/>
      <c r="G29" s="19"/>
      <c r="H29" s="19"/>
      <c r="I29" s="19"/>
      <c r="J29" s="19"/>
      <c r="K29" s="20"/>
    </row>
    <row r="30" spans="1:14" ht="20.100000000000001" customHeight="1" x14ac:dyDescent="0.25">
      <c r="A30" s="1"/>
    </row>
    <row r="31" spans="1:14" ht="29.1" customHeight="1" x14ac:dyDescent="0.25">
      <c r="A31" s="21"/>
      <c r="B31" s="49" t="s">
        <v>3</v>
      </c>
      <c r="C31" s="49"/>
      <c r="D31" s="49"/>
      <c r="F31" s="50" t="s">
        <v>4</v>
      </c>
      <c r="G31" s="50"/>
      <c r="I31" s="51" t="s">
        <v>5</v>
      </c>
      <c r="J31" s="51"/>
      <c r="K31" s="51"/>
    </row>
    <row r="32" spans="1:14" ht="20.100000000000001" customHeight="1" x14ac:dyDescent="0.25">
      <c r="B32" s="52" t="s">
        <v>6</v>
      </c>
      <c r="C32" s="52"/>
      <c r="D32" s="22">
        <v>4</v>
      </c>
      <c r="F32" s="23"/>
      <c r="G32" s="23"/>
      <c r="I32" s="53" t="s">
        <v>6</v>
      </c>
      <c r="J32" s="53"/>
      <c r="K32" s="24">
        <v>4</v>
      </c>
    </row>
    <row r="33" spans="1:11" ht="20.100000000000001" customHeight="1" x14ac:dyDescent="0.25">
      <c r="A33" s="25"/>
      <c r="E33" s="26"/>
      <c r="H33" s="27"/>
      <c r="I33" s="28"/>
      <c r="J33" s="28"/>
      <c r="K33" s="28"/>
    </row>
    <row r="34" spans="1:11" ht="20.100000000000001" customHeight="1" x14ac:dyDescent="0.25">
      <c r="A34" s="25"/>
      <c r="B34" s="29" t="s">
        <v>7</v>
      </c>
      <c r="C34" s="30" t="s">
        <v>8</v>
      </c>
      <c r="D34" s="30" t="s">
        <v>9</v>
      </c>
      <c r="E34" s="26"/>
      <c r="F34" s="31" t="s">
        <v>7</v>
      </c>
      <c r="G34" s="31" t="s">
        <v>8</v>
      </c>
      <c r="H34" s="28"/>
      <c r="I34" s="32" t="s">
        <v>7</v>
      </c>
      <c r="J34" s="32" t="s">
        <v>8</v>
      </c>
      <c r="K34" s="32" t="s">
        <v>10</v>
      </c>
    </row>
    <row r="35" spans="1:11" ht="20.100000000000001" customHeight="1" x14ac:dyDescent="0.25">
      <c r="A35" s="25"/>
      <c r="B35" s="26" t="s">
        <v>11</v>
      </c>
      <c r="C35" s="34">
        <f>Monthly_Income1316413[[#This Row],[Per Month]]*D32</f>
        <v>0</v>
      </c>
      <c r="D35" s="33"/>
      <c r="E35" s="26"/>
      <c r="F35" s="26" t="s">
        <v>12</v>
      </c>
      <c r="G35" s="33"/>
      <c r="H35" s="26"/>
      <c r="I35" s="26" t="s">
        <v>13</v>
      </c>
      <c r="J35" s="35"/>
      <c r="K35" s="34">
        <f>Semester_Expenses1215312[[#This Row],[Amount]]/Months_in_semester</f>
        <v>0</v>
      </c>
    </row>
    <row r="36" spans="1:11" ht="20.100000000000001" customHeight="1" x14ac:dyDescent="0.25">
      <c r="A36" s="25"/>
      <c r="B36" s="26" t="s">
        <v>14</v>
      </c>
      <c r="C36" s="33"/>
      <c r="D36" s="34">
        <f>Monthly_Income1316413[[#This Row],[Amount]]/$D$32</f>
        <v>0</v>
      </c>
      <c r="E36" s="26"/>
      <c r="F36" s="26" t="s">
        <v>15</v>
      </c>
      <c r="G36" s="33"/>
      <c r="H36" s="26"/>
      <c r="I36" s="26" t="s">
        <v>16</v>
      </c>
      <c r="J36" s="35"/>
      <c r="K36" s="34">
        <f>Semester_Expenses1215312[[#This Row],[Amount]]/Months_in_semester</f>
        <v>0</v>
      </c>
    </row>
    <row r="37" spans="1:11" ht="20.100000000000001" customHeight="1" x14ac:dyDescent="0.25">
      <c r="A37" s="25"/>
      <c r="B37" s="26" t="s">
        <v>17</v>
      </c>
      <c r="C37" s="33"/>
      <c r="D37" s="34">
        <f>Monthly_Income1316413[[#This Row],[Amount]]/$D$32</f>
        <v>0</v>
      </c>
      <c r="E37" s="26"/>
      <c r="F37" s="26" t="s">
        <v>18</v>
      </c>
      <c r="G37" s="33"/>
      <c r="H37" s="26"/>
      <c r="I37" s="26" t="s">
        <v>19</v>
      </c>
      <c r="J37" s="35"/>
      <c r="K37" s="34">
        <f>Semester_Expenses1215312[[#This Row],[Amount]]/Months_in_semester</f>
        <v>0</v>
      </c>
    </row>
    <row r="38" spans="1:11" ht="20.100000000000001" customHeight="1" x14ac:dyDescent="0.25">
      <c r="B38" s="26" t="s">
        <v>20</v>
      </c>
      <c r="C38" s="33"/>
      <c r="D38" s="34">
        <f>Monthly_Income1316413[[#This Row],[Amount]]/$D$32</f>
        <v>0</v>
      </c>
      <c r="E38" s="28"/>
      <c r="F38" s="26" t="s">
        <v>21</v>
      </c>
      <c r="G38" s="33"/>
      <c r="H38" s="26"/>
      <c r="I38" s="26" t="s">
        <v>42</v>
      </c>
      <c r="J38" s="35"/>
      <c r="K38" s="34">
        <f>Semester_Expenses1215312[[#This Row],[Amount]]/Months_in_semester</f>
        <v>0</v>
      </c>
    </row>
    <row r="39" spans="1:11" ht="20.100000000000001" customHeight="1" x14ac:dyDescent="0.25">
      <c r="B39" s="26" t="s">
        <v>22</v>
      </c>
      <c r="C39" s="33"/>
      <c r="D39" s="34">
        <f>Monthly_Income1316413[[#This Row],[Amount]]/$D$32</f>
        <v>0</v>
      </c>
      <c r="E39" s="28"/>
      <c r="F39" s="26" t="s">
        <v>23</v>
      </c>
      <c r="G39" s="33"/>
      <c r="H39" s="26"/>
      <c r="I39" s="26" t="s">
        <v>27</v>
      </c>
      <c r="J39" s="35"/>
      <c r="K39" s="34">
        <f>Semester_Expenses1215312[[#This Row],[Amount]]/Months_in_semester</f>
        <v>0</v>
      </c>
    </row>
    <row r="40" spans="1:11" ht="20.100000000000001" customHeight="1" x14ac:dyDescent="0.25">
      <c r="B40" s="26" t="s">
        <v>25</v>
      </c>
      <c r="C40" s="33"/>
      <c r="D40" s="34">
        <f>Monthly_Income1316413[[#This Row],[Amount]]/$D$32</f>
        <v>0</v>
      </c>
      <c r="E40" s="28"/>
      <c r="F40" s="26" t="s">
        <v>26</v>
      </c>
      <c r="G40" s="33"/>
      <c r="H40" s="28"/>
      <c r="I40" s="36" t="s">
        <v>30</v>
      </c>
      <c r="J40" s="37">
        <f>SUBTOTAL(109,Semester_Expenses1215312[Amount])</f>
        <v>0</v>
      </c>
      <c r="K40" s="38">
        <f>SUM(K35:K39)</f>
        <v>0</v>
      </c>
    </row>
    <row r="41" spans="1:11" ht="20.100000000000001" customHeight="1" x14ac:dyDescent="0.25">
      <c r="B41" s="26" t="s">
        <v>28</v>
      </c>
      <c r="C41" s="33"/>
      <c r="D41" s="34">
        <f>Monthly_Income1316413[[#This Row],[Amount]]/$D$32</f>
        <v>0</v>
      </c>
      <c r="E41" s="28"/>
      <c r="F41" s="26" t="s">
        <v>29</v>
      </c>
      <c r="G41" s="33"/>
      <c r="H41" s="28"/>
      <c r="I41" s="28"/>
      <c r="J41" s="28"/>
      <c r="K41" s="28"/>
    </row>
    <row r="42" spans="1:11" ht="20.100000000000001" customHeight="1" x14ac:dyDescent="0.25">
      <c r="B42" s="36" t="s">
        <v>30</v>
      </c>
      <c r="C42" s="39">
        <f>SUBTOTAL(109,Monthly_Income1316413[Amount])</f>
        <v>0</v>
      </c>
      <c r="D42" s="39">
        <f>SUBTOTAL(109,Monthly_Income1316413[Per Month])</f>
        <v>0</v>
      </c>
      <c r="E42" s="28"/>
      <c r="F42" s="26" t="s">
        <v>31</v>
      </c>
      <c r="G42" s="33"/>
      <c r="H42" s="28"/>
      <c r="I42" s="28"/>
      <c r="J42" s="28"/>
      <c r="K42" s="28"/>
    </row>
    <row r="43" spans="1:11" ht="20.100000000000001" customHeight="1" x14ac:dyDescent="0.25">
      <c r="B43" s="28"/>
      <c r="C43" s="28"/>
      <c r="D43" s="28"/>
      <c r="E43" s="28"/>
      <c r="F43" s="26" t="s">
        <v>24</v>
      </c>
      <c r="G43" s="33"/>
      <c r="H43" s="28"/>
      <c r="I43" s="28"/>
      <c r="J43" s="28"/>
      <c r="K43" s="28"/>
    </row>
    <row r="44" spans="1:11" ht="20.100000000000001" customHeight="1" x14ac:dyDescent="0.25">
      <c r="B44" s="28"/>
      <c r="C44" s="28"/>
      <c r="D44" s="28"/>
      <c r="E44" s="28"/>
      <c r="F44" s="26" t="s">
        <v>32</v>
      </c>
      <c r="G44" s="33"/>
      <c r="H44" s="28"/>
      <c r="I44" s="28"/>
      <c r="J44" s="28"/>
      <c r="K44" s="28"/>
    </row>
    <row r="45" spans="1:11" ht="20.100000000000001" customHeight="1" x14ac:dyDescent="0.25">
      <c r="B45" s="28"/>
      <c r="C45" s="28"/>
      <c r="D45" s="28"/>
      <c r="E45" s="28"/>
      <c r="F45" s="26" t="s">
        <v>33</v>
      </c>
      <c r="G45" s="33"/>
      <c r="H45" s="28"/>
    </row>
    <row r="46" spans="1:11" ht="19.5" customHeight="1" x14ac:dyDescent="0.25">
      <c r="B46" s="28"/>
      <c r="C46" s="28"/>
      <c r="D46" s="28"/>
      <c r="F46" s="26" t="s">
        <v>34</v>
      </c>
      <c r="G46" s="33"/>
    </row>
    <row r="47" spans="1:11" ht="21" customHeight="1" x14ac:dyDescent="0.25">
      <c r="B47" s="28"/>
      <c r="C47" s="28"/>
      <c r="D47" s="28"/>
      <c r="F47" s="26" t="s">
        <v>35</v>
      </c>
      <c r="G47" s="33"/>
    </row>
    <row r="48" spans="1:11" ht="18.75" customHeight="1" x14ac:dyDescent="0.25">
      <c r="B48" s="28"/>
      <c r="C48" s="28"/>
      <c r="D48" s="28"/>
      <c r="F48" s="26" t="s">
        <v>36</v>
      </c>
      <c r="G48" s="33"/>
    </row>
    <row r="49" spans="2:11" ht="22.5" customHeight="1" x14ac:dyDescent="0.25">
      <c r="B49" s="28"/>
      <c r="C49" s="28"/>
      <c r="D49" s="28"/>
      <c r="F49" s="26" t="s">
        <v>37</v>
      </c>
      <c r="G49" s="33"/>
    </row>
    <row r="50" spans="2:11" ht="21.75" customHeight="1" x14ac:dyDescent="0.25">
      <c r="B50" s="28"/>
      <c r="C50" s="28"/>
      <c r="D50" s="28"/>
      <c r="F50" s="36" t="s">
        <v>30</v>
      </c>
      <c r="G50" s="39">
        <f>SUBTOTAL(109,Monthly_Expenses1114211[Amount])</f>
        <v>0</v>
      </c>
    </row>
    <row r="51" spans="2:11" x14ac:dyDescent="0.25">
      <c r="B51" s="28"/>
      <c r="C51" s="28"/>
      <c r="D51" s="28"/>
    </row>
    <row r="52" spans="2:11" x14ac:dyDescent="0.25">
      <c r="B52" s="28"/>
      <c r="C52" s="28"/>
      <c r="D52" s="28"/>
    </row>
    <row r="53" spans="2:11" x14ac:dyDescent="0.25">
      <c r="B53" s="28"/>
      <c r="C53" s="28"/>
      <c r="D53" s="28"/>
    </row>
    <row r="56" spans="2:11" ht="6.95" customHeight="1" x14ac:dyDescent="0.25"/>
    <row r="57" spans="2:11" ht="30" customHeight="1" x14ac:dyDescent="0.25">
      <c r="B57" s="40" t="s">
        <v>38</v>
      </c>
      <c r="C57" s="41"/>
      <c r="D57" s="41"/>
      <c r="E57" s="41"/>
      <c r="F57" s="41"/>
      <c r="G57" s="41"/>
      <c r="H57" s="41"/>
      <c r="I57" s="41"/>
      <c r="J57" s="41"/>
      <c r="K57" s="41"/>
    </row>
    <row r="58" spans="2:11" s="43" customFormat="1" ht="21" customHeight="1" x14ac:dyDescent="0.25">
      <c r="B58" s="42" t="s">
        <v>39</v>
      </c>
      <c r="F58" s="44"/>
      <c r="G58" s="44"/>
      <c r="I58" s="44"/>
      <c r="J58" s="44"/>
      <c r="K58" s="44"/>
    </row>
    <row r="59" spans="2:11" s="43" customFormat="1" ht="15.75" x14ac:dyDescent="0.25">
      <c r="B59" s="44"/>
      <c r="C59" s="44"/>
      <c r="D59" s="44"/>
      <c r="E59" s="44"/>
      <c r="F59" s="44"/>
      <c r="G59" s="44"/>
      <c r="H59" s="44"/>
      <c r="I59" s="44"/>
      <c r="J59" s="44"/>
      <c r="K59" s="44"/>
    </row>
    <row r="60" spans="2:11" s="43" customFormat="1" ht="15.75" x14ac:dyDescent="0.25">
      <c r="B60" s="44"/>
      <c r="C60" s="44"/>
      <c r="D60" s="44"/>
      <c r="E60" s="44"/>
      <c r="F60" s="44"/>
      <c r="G60" s="44"/>
      <c r="H60" s="44"/>
      <c r="I60" s="44"/>
      <c r="J60" s="44"/>
      <c r="K60" s="44"/>
    </row>
    <row r="61" spans="2:11" s="43" customFormat="1" ht="15.75" x14ac:dyDescent="0.25">
      <c r="B61" s="44"/>
      <c r="C61" s="44"/>
      <c r="D61" s="44"/>
      <c r="E61" s="44"/>
      <c r="H61" s="44"/>
    </row>
    <row r="62" spans="2:11" s="43" customFormat="1" ht="15.75" x14ac:dyDescent="0.25">
      <c r="B62" s="42" t="s">
        <v>40</v>
      </c>
      <c r="F62" s="44"/>
      <c r="G62" s="44"/>
      <c r="I62" s="44"/>
      <c r="J62" s="44"/>
      <c r="K62" s="44"/>
    </row>
    <row r="63" spans="2:11" s="43" customFormat="1" ht="15.75" x14ac:dyDescent="0.25">
      <c r="B63" s="44"/>
      <c r="C63" s="44"/>
      <c r="D63" s="44"/>
      <c r="E63" s="44"/>
      <c r="F63" s="44"/>
      <c r="G63" s="44"/>
      <c r="H63" s="44"/>
      <c r="I63" s="44"/>
      <c r="J63" s="44"/>
      <c r="K63" s="44"/>
    </row>
    <row r="64" spans="2:11" s="43" customFormat="1" ht="15.75" x14ac:dyDescent="0.25">
      <c r="B64" s="44"/>
      <c r="C64" s="44"/>
      <c r="D64" s="44"/>
      <c r="E64" s="44"/>
      <c r="F64" s="44"/>
      <c r="G64" s="44"/>
      <c r="H64" s="44"/>
      <c r="I64" s="44"/>
      <c r="J64" s="44"/>
      <c r="K64" s="44"/>
    </row>
    <row r="65" spans="2:11" s="43" customFormat="1" ht="15.75" x14ac:dyDescent="0.25">
      <c r="B65" s="44"/>
      <c r="C65" s="44"/>
      <c r="D65" s="44"/>
      <c r="E65" s="44"/>
      <c r="H65" s="44"/>
    </row>
    <row r="66" spans="2:11" s="43" customFormat="1" ht="15.75" x14ac:dyDescent="0.25">
      <c r="B66" s="42" t="s">
        <v>41</v>
      </c>
      <c r="F66" s="44"/>
      <c r="G66" s="44"/>
      <c r="I66" s="44"/>
      <c r="J66" s="44"/>
      <c r="K66" s="44"/>
    </row>
    <row r="67" spans="2:11" s="43" customFormat="1" ht="15.75" x14ac:dyDescent="0.25">
      <c r="B67" s="44"/>
      <c r="C67" s="44"/>
      <c r="D67" s="44"/>
      <c r="E67" s="44"/>
      <c r="F67" s="44"/>
      <c r="G67" s="44"/>
      <c r="H67" s="44"/>
      <c r="I67" s="44"/>
      <c r="J67" s="44"/>
      <c r="K67" s="44"/>
    </row>
    <row r="68" spans="2:11" s="43" customFormat="1" ht="15.75" x14ac:dyDescent="0.25">
      <c r="B68" s="44"/>
      <c r="C68" s="44"/>
      <c r="D68" s="44"/>
      <c r="E68" s="44"/>
      <c r="F68" s="44"/>
      <c r="G68" s="44"/>
      <c r="H68" s="44"/>
      <c r="I68" s="44"/>
      <c r="J68" s="44"/>
      <c r="K68" s="44"/>
    </row>
    <row r="69" spans="2:11" s="43" customFormat="1" ht="15.75" x14ac:dyDescent="0.25">
      <c r="B69" s="44"/>
      <c r="C69" s="44"/>
      <c r="D69" s="44"/>
      <c r="E69" s="44"/>
      <c r="H69" s="44"/>
    </row>
    <row r="70" spans="2:11" s="43" customFormat="1" ht="15.75" x14ac:dyDescent="0.25"/>
    <row r="71" spans="2:11" s="43" customFormat="1" ht="15.75" x14ac:dyDescent="0.25"/>
    <row r="72" spans="2:11" s="43" customFormat="1" ht="15.75" x14ac:dyDescent="0.25"/>
    <row r="73" spans="2:11" s="43" customFormat="1" ht="15.75" x14ac:dyDescent="0.25"/>
    <row r="74" spans="2:11" s="43" customFormat="1" ht="15.75" x14ac:dyDescent="0.25"/>
    <row r="75" spans="2:11" s="43" customFormat="1" ht="15.75" x14ac:dyDescent="0.25"/>
    <row r="76" spans="2:11" s="43" customFormat="1" ht="15.75" x14ac:dyDescent="0.25"/>
    <row r="77" spans="2:11" s="43" customFormat="1" ht="15.75" x14ac:dyDescent="0.25">
      <c r="F77" s="4"/>
      <c r="G77" s="4"/>
      <c r="I77" s="4"/>
      <c r="J77" s="4"/>
      <c r="K77" s="4"/>
    </row>
  </sheetData>
  <sheetProtection algorithmName="SHA-512" hashValue="f9bZzEnw9WLu3wYDdek9gi+Q8rVheyF25DhZT+q1VCterRVHtA6UGlyO5Rf38ukGupfu+nHFyH9d/N/w4IF/Mg==" saltValue="24rJwW6spojHeoJZMrVSng==" spinCount="100000" sheet="1" objects="1" scenarios="1"/>
  <mergeCells count="7">
    <mergeCell ref="B3:K3"/>
    <mergeCell ref="I16:K16"/>
    <mergeCell ref="B31:D31"/>
    <mergeCell ref="F31:G31"/>
    <mergeCell ref="I31:K31"/>
    <mergeCell ref="B32:C32"/>
    <mergeCell ref="I32:J32"/>
  </mergeCells>
  <conditionalFormatting sqref="D12:D13">
    <cfRule type="cellIs" dxfId="25" priority="1" operator="lessThan">
      <formula>0</formula>
    </cfRule>
  </conditionalFormatting>
  <dataValidations count="4">
    <dataValidation allowBlank="1" showInputMessage="1" showErrorMessage="1" prompt="Chart in cell B4 is updated automatically. Values are based on data from the tables in cells B28, E28 &amp; H29. Next tip in cell A11" sqref="A5" xr:uid="{61E580E2-C1F0-474F-A014-5812498EF4F4}"/>
    <dataValidation allowBlank="1" showInputMessage="1" showErrorMessage="1" prompt="Create college budget in this worksheet. Next tip is in cell A4." sqref="A1:A2" xr:uid="{C6B34C22-6E1D-4A2D-80B1-4496ED711778}"/>
    <dataValidation allowBlank="1" showInputMessage="1" showErrorMessage="1" prompt="Chart in cells B11, E11 &amp; H11 are updated automatically. Values are based on data from the tables in cells B28, E28 &amp; H29._x000a_Next tip is in cell A26." sqref="A16" xr:uid="{D8A63205-69D4-49D0-BE54-D27A80FB2DB3}"/>
    <dataValidation allowBlank="1" showInputMessage="1" showErrorMessage="1" prompt="Type all your income and expenses in tables on this sheet. Type how long (in months) your semester is in cell J27." sqref="A31" xr:uid="{E8D62913-8A65-4824-8C53-1429953FC7C0}"/>
  </dataValidations>
  <pageMargins left="0.25" right="0.25" top="0.75" bottom="0.75" header="0.3" footer="0.3"/>
  <pageSetup scale="49" orientation="portrait" r:id="rId1"/>
  <drawing r:id="rId2"/>
  <legacyDrawing r:id="rId3"/>
  <tableParts count="3"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College Budget</vt:lpstr>
      <vt:lpstr>'Monthly College Budget'!Months_in_semester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CoraBeth Schmitz</dc:creator>
  <cp:lastModifiedBy>CoraBeth Schmitz</cp:lastModifiedBy>
  <dcterms:created xsi:type="dcterms:W3CDTF">2024-03-21T18:03:35Z</dcterms:created>
  <dcterms:modified xsi:type="dcterms:W3CDTF">2024-04-02T18:04:06Z</dcterms:modified>
</cp:coreProperties>
</file>